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ECC0B60B-9DB1-4641-AECD-E877A086C129}" xr6:coauthVersionLast="47" xr6:coauthVersionMax="47" xr10:uidLastSave="{00000000-0000-0000-0000-000000000000}"/>
  <bookViews>
    <workbookView xWindow="-110" yWindow="-110" windowWidth="19420" windowHeight="10420" xr2:uid="{A2A04093-B288-4B2E-9795-92FD332CBCD3}"/>
  </bookViews>
  <sheets>
    <sheet name="25-26 year to date" sheetId="5" r:id="rId1"/>
    <sheet name="24-25" sheetId="6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5" l="1"/>
  <c r="G27" i="5" s="1"/>
  <c r="C117" i="5"/>
  <c r="C94" i="5"/>
  <c r="G26" i="5"/>
  <c r="C92" i="5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1" i="5"/>
  <c r="H30" i="5"/>
  <c r="H29" i="5"/>
  <c r="H28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32" i="5" l="1"/>
  <c r="H20" i="5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6" l="1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<sst xmlns="http://schemas.openxmlformats.org/spreadsheetml/2006/main" count="469" uniqueCount="44">
  <si>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</si>
  <si>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</si>
  <si>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</si>
  <si>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</si>
  <si>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</si>
  <si>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</si>
  <si>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</si>
  <si>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</si>
  <si>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</si>
  <si>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</si>
  <si>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</si>
  <si>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</si>
  <si>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</si>
  <si>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</si>
  <si>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</si>
  <si>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</si>
  <si>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</si>
  <si>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</si>
  <si>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</si>
  <si>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</si>
  <si>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</si>
  <si>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</si>
  <si>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</si>
  <si>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</si>
  <si>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</si>
  <si>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</si>
  <si>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</si>
  <si>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</si>
  <si>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</si>
  <si>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</si>
  <si>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</si>
  <si>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</si>
  <si>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</si>
  <si>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</si>
  <si>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</si>
  <si>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</si>
  <si>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</si>
  <si>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</si>
  <si>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</si>
  <si>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</si>
  <si>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</si>
  <si>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</si>
  <si>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2025/26</t>
  </si>
  <si>
    <t>YTD AS AT 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</si>
</sst>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164" fontId="0" fillId="0" borderId="3" xfId="0" quotePrefix="1" applyNumberForma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" activePane="bottomLeft" state="frozen"/>
      <selection pane="bottomLeft" activeCell="G97" sqref="G97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3" t="s">
        <v>43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42</v>
      </c>
      <c r="B9" s="38" t="s">
        <v>35</v>
      </c>
      <c r="C9" s="33">
        <f>C15+C21+C27+C33+C39+C45+C51+C57+C63+C69+C75+C81</f>
        <v>1437273.7000000002</v>
      </c>
      <c r="D9" s="33">
        <f t="shared" ref="D9:G9" si="0">D15+D21+D27+D33+D39+D45+D51+D57+D63+D69+D75+D81</f>
        <v>1641823.6800000002</v>
      </c>
      <c r="E9" s="33">
        <f t="shared" si="0"/>
        <v>98455.760000000009</v>
      </c>
      <c r="F9" s="33">
        <f t="shared" si="0"/>
        <v>61721.710000000006</v>
      </c>
      <c r="G9" s="33">
        <f t="shared" si="0"/>
        <v>17141.3</v>
      </c>
      <c r="H9" s="34">
        <f>SUM(C9:G9)</f>
        <v>3256416.1500000004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1301859.78</v>
      </c>
      <c r="D10" s="6">
        <f t="shared" si="1"/>
        <v>408337.70999999996</v>
      </c>
      <c r="E10" s="6">
        <f t="shared" si="1"/>
        <v>34441.699999999997</v>
      </c>
      <c r="F10" s="6">
        <f t="shared" si="1"/>
        <v>5083.01</v>
      </c>
      <c r="G10" s="6">
        <f t="shared" si="1"/>
        <v>0</v>
      </c>
      <c r="H10" s="7">
        <f>SUM(C10:G10)</f>
        <v>1749722.2</v>
      </c>
    </row>
    <row r="11" spans="1:8" ht="15" customHeight="1" x14ac:dyDescent="0.35">
      <c r="A11" s="24"/>
      <c r="B11" s="36" t="s">
        <v>26</v>
      </c>
      <c r="C11" s="27">
        <f t="shared" si="1"/>
        <v>69017.919999999998</v>
      </c>
      <c r="D11" s="27">
        <f t="shared" si="1"/>
        <v>951284.77</v>
      </c>
      <c r="E11" s="27">
        <f t="shared" si="1"/>
        <v>31243.79</v>
      </c>
      <c r="F11" s="27">
        <f t="shared" si="1"/>
        <v>50373.98000000001</v>
      </c>
      <c r="G11" s="27">
        <f t="shared" si="1"/>
        <v>0</v>
      </c>
      <c r="H11" s="7">
        <f t="shared" ref="H11:H14" si="2">SUM(C11:G11)</f>
        <v>1101920.46</v>
      </c>
    </row>
    <row r="12" spans="1:8" ht="15" customHeight="1" x14ac:dyDescent="0.35">
      <c r="A12" s="24"/>
      <c r="B12" s="36" t="s">
        <v>21</v>
      </c>
      <c r="C12" s="27">
        <f t="shared" si="1"/>
        <v>66396</v>
      </c>
      <c r="D12" s="27">
        <f t="shared" si="1"/>
        <v>240060.2</v>
      </c>
      <c r="E12" s="27">
        <f t="shared" si="1"/>
        <v>32770.270000000004</v>
      </c>
      <c r="F12" s="27">
        <f t="shared" si="1"/>
        <v>5263.43</v>
      </c>
      <c r="G12" s="27">
        <f t="shared" si="1"/>
        <v>0</v>
      </c>
      <c r="H12" s="7">
        <f t="shared" si="2"/>
        <v>344489.9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42141</v>
      </c>
      <c r="E13" s="27">
        <f t="shared" si="1"/>
        <v>0</v>
      </c>
      <c r="F13" s="27">
        <f t="shared" si="1"/>
        <v>1001.29</v>
      </c>
      <c r="G13" s="27">
        <f t="shared" si="1"/>
        <v>0</v>
      </c>
      <c r="H13" s="7">
        <f t="shared" si="2"/>
        <v>43142.29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17141.3</v>
      </c>
      <c r="H14" s="28">
        <f t="shared" si="2"/>
        <v>17141.3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493114.39</v>
      </c>
      <c r="D21" s="33">
        <f t="shared" ref="D21:G21" si="5">SUM(D22:D26)</f>
        <v>538745.35</v>
      </c>
      <c r="E21" s="33">
        <f t="shared" si="5"/>
        <v>20244.36</v>
      </c>
      <c r="F21" s="33">
        <f t="shared" si="5"/>
        <v>12707.72</v>
      </c>
      <c r="G21" s="33">
        <f t="shared" si="5"/>
        <v>3924.6400000000003</v>
      </c>
      <c r="H21" s="34">
        <f t="shared" si="4"/>
        <v>1068736.46</v>
      </c>
    </row>
    <row r="22" spans="1:8" ht="15" customHeight="1" x14ac:dyDescent="0.35">
      <c r="A22" s="24"/>
      <c r="B22" s="35" t="s">
        <v>27</v>
      </c>
      <c r="C22" s="6">
        <v>454860.88</v>
      </c>
      <c r="D22" s="6">
        <v>122579.58</v>
      </c>
      <c r="E22" s="6">
        <v>8645.43</v>
      </c>
      <c r="F22" s="6">
        <v>-330.75</v>
      </c>
      <c r="G22" s="6"/>
      <c r="H22" s="7">
        <f t="shared" si="4"/>
        <v>585755.14</v>
      </c>
    </row>
    <row r="23" spans="1:8" ht="15" customHeight="1" x14ac:dyDescent="0.35">
      <c r="A23" s="24"/>
      <c r="B23" s="36" t="s">
        <v>26</v>
      </c>
      <c r="C23" s="27">
        <v>16029.51</v>
      </c>
      <c r="D23" s="27">
        <v>328821.96999999997</v>
      </c>
      <c r="E23" s="27">
        <v>-2573.67</v>
      </c>
      <c r="F23" s="27">
        <v>11650.58</v>
      </c>
      <c r="G23" s="27"/>
      <c r="H23" s="7">
        <f t="shared" si="4"/>
        <v>353928.39</v>
      </c>
    </row>
    <row r="24" spans="1:8" ht="15" customHeight="1" x14ac:dyDescent="0.35">
      <c r="A24" s="24"/>
      <c r="B24" s="36" t="s">
        <v>21</v>
      </c>
      <c r="C24" s="27">
        <v>22224</v>
      </c>
      <c r="D24" s="27">
        <v>69939.67</v>
      </c>
      <c r="E24" s="27">
        <v>14172.6</v>
      </c>
      <c r="F24" s="27">
        <v>1387.89</v>
      </c>
      <c r="G24" s="27"/>
      <c r="H24" s="7">
        <f t="shared" si="4"/>
        <v>107724.16</v>
      </c>
    </row>
    <row r="25" spans="1:8" ht="15" customHeight="1" x14ac:dyDescent="0.35">
      <c r="A25" s="24"/>
      <c r="B25" s="36" t="s">
        <v>22</v>
      </c>
      <c r="C25" s="27"/>
      <c r="D25" s="27">
        <v>16262.16</v>
      </c>
      <c r="E25" s="27"/>
      <c r="F25" s="27"/>
      <c r="G25" s="27"/>
      <c r="H25" s="7">
        <f t="shared" si="4"/>
        <v>16262.16</v>
      </c>
    </row>
    <row r="26" spans="1:8" ht="15" customHeight="1" thickBot="1" x14ac:dyDescent="0.4">
      <c r="A26" s="10"/>
      <c r="B26" s="37" t="s">
        <v>28</v>
      </c>
      <c r="C26" s="8"/>
      <c r="D26" s="8">
        <v>1141.97</v>
      </c>
      <c r="E26" s="8"/>
      <c r="F26" s="8"/>
      <c r="G26" s="8">
        <f>2122.32+1802.32</f>
        <v>3924.6400000000003</v>
      </c>
      <c r="H26" s="28">
        <f t="shared" si="4"/>
        <v>5066.6100000000006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456352.61000000004</v>
      </c>
      <c r="D27" s="33">
        <f t="shared" ref="D27:G27" si="6">SUM(D28:D32)</f>
        <v>474645.68000000005</v>
      </c>
      <c r="E27" s="33">
        <f t="shared" si="6"/>
        <v>30842.47</v>
      </c>
      <c r="F27" s="33">
        <f t="shared" si="6"/>
        <v>15647.89</v>
      </c>
      <c r="G27" s="33">
        <f t="shared" si="6"/>
        <v>7431.8600000000006</v>
      </c>
      <c r="H27" s="34">
        <f t="shared" si="4"/>
        <v>984920.51</v>
      </c>
    </row>
    <row r="28" spans="1:8" ht="15" customHeight="1" x14ac:dyDescent="0.35">
      <c r="A28" s="24"/>
      <c r="B28" s="35" t="s">
        <v>27</v>
      </c>
      <c r="C28" s="6">
        <v>411288.84</v>
      </c>
      <c r="D28" s="6">
        <v>118326.49</v>
      </c>
      <c r="E28" s="6">
        <v>14861.02</v>
      </c>
      <c r="F28" s="6">
        <v>3789.69</v>
      </c>
      <c r="G28" s="6"/>
      <c r="H28" s="7">
        <f t="shared" si="4"/>
        <v>548266.04</v>
      </c>
    </row>
    <row r="29" spans="1:8" ht="15" customHeight="1" x14ac:dyDescent="0.35">
      <c r="A29" s="24"/>
      <c r="B29" s="36" t="s">
        <v>26</v>
      </c>
      <c r="C29" s="27">
        <v>22971.77</v>
      </c>
      <c r="D29" s="27">
        <v>264436.31</v>
      </c>
      <c r="E29" s="27">
        <v>6450.36</v>
      </c>
      <c r="F29" s="27">
        <v>7377.91</v>
      </c>
      <c r="G29" s="27"/>
      <c r="H29" s="7">
        <f t="shared" si="4"/>
        <v>301236.34999999998</v>
      </c>
    </row>
    <row r="30" spans="1:8" ht="15" customHeight="1" x14ac:dyDescent="0.35">
      <c r="A30" s="24"/>
      <c r="B30" s="36" t="s">
        <v>21</v>
      </c>
      <c r="C30" s="27">
        <v>22092</v>
      </c>
      <c r="D30" s="27">
        <v>75920.13</v>
      </c>
      <c r="E30" s="27">
        <v>9531.09</v>
      </c>
      <c r="F30" s="27">
        <v>3875.54</v>
      </c>
      <c r="G30" s="27"/>
      <c r="H30" s="7">
        <f t="shared" si="4"/>
        <v>111418.76</v>
      </c>
    </row>
    <row r="31" spans="1:8" ht="15" customHeight="1" x14ac:dyDescent="0.35">
      <c r="A31" s="24"/>
      <c r="B31" s="36" t="s">
        <v>22</v>
      </c>
      <c r="C31" s="27"/>
      <c r="D31" s="27">
        <v>17104.72</v>
      </c>
      <c r="E31" s="27"/>
      <c r="F31" s="27">
        <v>604.75</v>
      </c>
      <c r="G31" s="27"/>
      <c r="H31" s="7">
        <f t="shared" si="4"/>
        <v>17709.47</v>
      </c>
    </row>
    <row r="32" spans="1:8" ht="15" customHeight="1" thickBot="1" x14ac:dyDescent="0.4">
      <c r="A32" s="10"/>
      <c r="B32" s="37" t="s">
        <v>28</v>
      </c>
      <c r="C32" s="8"/>
      <c r="D32" s="8">
        <v>-1141.97</v>
      </c>
      <c r="E32" s="8"/>
      <c r="F32" s="8"/>
      <c r="G32" s="8">
        <f>1083.6+5631.58+2116.68-1400</f>
        <v>7431.8600000000006</v>
      </c>
      <c r="H32" s="28">
        <f t="shared" si="4"/>
        <v>6289.89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0</v>
      </c>
      <c r="D33" s="33">
        <f t="shared" ref="D33:G33" si="7">SUM(D34:D38)</f>
        <v>0</v>
      </c>
      <c r="E33" s="33">
        <f t="shared" si="7"/>
        <v>0</v>
      </c>
      <c r="F33" s="33">
        <f t="shared" si="7"/>
        <v>0</v>
      </c>
      <c r="G33" s="33">
        <f t="shared" si="7"/>
        <v>0</v>
      </c>
      <c r="H33" s="34">
        <f t="shared" si="4"/>
        <v>0</v>
      </c>
    </row>
    <row r="34" spans="1:8" ht="15" customHeight="1" x14ac:dyDescent="0.35">
      <c r="A34" s="24"/>
      <c r="B34" s="35" t="s">
        <v>27</v>
      </c>
      <c r="C34" s="6"/>
      <c r="D34" s="6"/>
      <c r="E34" s="6"/>
      <c r="F34" s="6"/>
      <c r="G34" s="6"/>
      <c r="H34" s="7">
        <f t="shared" si="4"/>
        <v>0</v>
      </c>
    </row>
    <row r="35" spans="1:8" ht="15" customHeight="1" x14ac:dyDescent="0.35">
      <c r="A35" s="24"/>
      <c r="B35" s="36" t="s">
        <v>26</v>
      </c>
      <c r="C35" s="27"/>
      <c r="D35" s="27"/>
      <c r="E35" s="27"/>
      <c r="F35" s="27"/>
      <c r="G35" s="27"/>
      <c r="H35" s="7">
        <f t="shared" si="4"/>
        <v>0</v>
      </c>
    </row>
    <row r="36" spans="1:8" ht="15" customHeight="1" x14ac:dyDescent="0.35">
      <c r="A36" s="24"/>
      <c r="B36" s="36" t="s">
        <v>21</v>
      </c>
      <c r="C36" s="27"/>
      <c r="D36" s="27"/>
      <c r="E36" s="27"/>
      <c r="F36" s="27"/>
      <c r="G36" s="27"/>
      <c r="H36" s="7">
        <f t="shared" si="4"/>
        <v>0</v>
      </c>
    </row>
    <row r="37" spans="1:8" ht="15" customHeight="1" x14ac:dyDescent="0.35">
      <c r="A37" s="24"/>
      <c r="B37" s="36" t="s">
        <v>22</v>
      </c>
      <c r="C37" s="27"/>
      <c r="D37" s="27"/>
      <c r="E37" s="27"/>
      <c r="F37" s="27"/>
      <c r="G37" s="27"/>
      <c r="H37" s="7">
        <f t="shared" si="4"/>
        <v>0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/>
      <c r="H38" s="28">
        <f t="shared" si="4"/>
        <v>0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0</v>
      </c>
      <c r="D39" s="33">
        <f t="shared" ref="D39:G39" si="8">SUM(D40:D44)</f>
        <v>0</v>
      </c>
      <c r="E39" s="33">
        <f t="shared" si="8"/>
        <v>0</v>
      </c>
      <c r="F39" s="33">
        <f t="shared" si="8"/>
        <v>0</v>
      </c>
      <c r="G39" s="33">
        <f t="shared" si="8"/>
        <v>0</v>
      </c>
      <c r="H39" s="34">
        <f t="shared" si="4"/>
        <v>0</v>
      </c>
    </row>
    <row r="40" spans="1:8" ht="15" customHeight="1" x14ac:dyDescent="0.35">
      <c r="A40" s="24"/>
      <c r="B40" s="35" t="s">
        <v>27</v>
      </c>
      <c r="C40" s="6"/>
      <c r="D40" s="6"/>
      <c r="E40" s="6"/>
      <c r="F40" s="6"/>
      <c r="G40" s="6"/>
      <c r="H40" s="7">
        <f t="shared" si="4"/>
        <v>0</v>
      </c>
    </row>
    <row r="41" spans="1:8" ht="15" customHeight="1" x14ac:dyDescent="0.35">
      <c r="A41" s="24"/>
      <c r="B41" s="36" t="s">
        <v>26</v>
      </c>
      <c r="C41" s="27"/>
      <c r="D41" s="27"/>
      <c r="E41" s="27"/>
      <c r="F41" s="27"/>
      <c r="G41" s="27"/>
      <c r="H41" s="7">
        <f t="shared" si="4"/>
        <v>0</v>
      </c>
    </row>
    <row r="42" spans="1:8" ht="15" customHeight="1" x14ac:dyDescent="0.35">
      <c r="A42" s="24"/>
      <c r="B42" s="36" t="s">
        <v>21</v>
      </c>
      <c r="C42" s="27"/>
      <c r="D42" s="27"/>
      <c r="E42" s="27"/>
      <c r="F42" s="27"/>
      <c r="G42" s="27"/>
      <c r="H42" s="7">
        <f t="shared" si="4"/>
        <v>0</v>
      </c>
    </row>
    <row r="43" spans="1:8" ht="15" customHeight="1" x14ac:dyDescent="0.35">
      <c r="A43" s="24"/>
      <c r="B43" s="36" t="s">
        <v>22</v>
      </c>
      <c r="C43" s="27"/>
      <c r="D43" s="27"/>
      <c r="E43" s="27"/>
      <c r="F43" s="27"/>
      <c r="G43" s="27"/>
      <c r="H43" s="7">
        <f t="shared" si="4"/>
        <v>0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/>
      <c r="H44" s="28">
        <f t="shared" si="4"/>
        <v>0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0</v>
      </c>
      <c r="D45" s="33">
        <f t="shared" ref="D45:G45" si="9">SUM(D46:D50)</f>
        <v>0</v>
      </c>
      <c r="E45" s="33">
        <f t="shared" si="9"/>
        <v>0</v>
      </c>
      <c r="F45" s="33">
        <f t="shared" si="9"/>
        <v>0</v>
      </c>
      <c r="G45" s="33">
        <f t="shared" si="9"/>
        <v>0</v>
      </c>
      <c r="H45" s="34">
        <f t="shared" si="4"/>
        <v>0</v>
      </c>
    </row>
    <row r="46" spans="1:8" ht="15" customHeight="1" x14ac:dyDescent="0.35">
      <c r="A46" s="24"/>
      <c r="B46" s="35" t="s">
        <v>27</v>
      </c>
      <c r="C46" s="6"/>
      <c r="D46" s="6"/>
      <c r="E46" s="6"/>
      <c r="F46" s="6"/>
      <c r="G46" s="6"/>
      <c r="H46" s="7">
        <f t="shared" si="4"/>
        <v>0</v>
      </c>
    </row>
    <row r="47" spans="1:8" ht="15" customHeight="1" x14ac:dyDescent="0.35">
      <c r="A47" s="24"/>
      <c r="B47" s="36" t="s">
        <v>26</v>
      </c>
      <c r="C47" s="27"/>
      <c r="D47" s="27"/>
      <c r="E47" s="27"/>
      <c r="F47" s="27"/>
      <c r="G47" s="27"/>
      <c r="H47" s="7">
        <f t="shared" si="4"/>
        <v>0</v>
      </c>
    </row>
    <row r="48" spans="1:8" ht="15" customHeight="1" x14ac:dyDescent="0.35">
      <c r="A48" s="24"/>
      <c r="B48" s="36" t="s">
        <v>21</v>
      </c>
      <c r="C48" s="27"/>
      <c r="D48" s="27"/>
      <c r="E48" s="27"/>
      <c r="F48" s="27"/>
      <c r="G48" s="27"/>
      <c r="H48" s="7">
        <f t="shared" si="4"/>
        <v>0</v>
      </c>
    </row>
    <row r="49" spans="1:8" ht="15" customHeight="1" x14ac:dyDescent="0.35">
      <c r="A49" s="24"/>
      <c r="B49" s="36" t="s">
        <v>22</v>
      </c>
      <c r="C49" s="27"/>
      <c r="D49" s="27"/>
      <c r="E49" s="27"/>
      <c r="F49" s="27"/>
      <c r="G49" s="27"/>
      <c r="H49" s="7">
        <f t="shared" si="4"/>
        <v>0</v>
      </c>
    </row>
    <row r="50" spans="1:8" ht="15" customHeight="1" thickBot="1" x14ac:dyDescent="0.4">
      <c r="A50" s="10"/>
      <c r="B50" s="37" t="s">
        <v>28</v>
      </c>
      <c r="C50" s="8"/>
      <c r="D50" s="8"/>
      <c r="E50" s="8"/>
      <c r="F50" s="8"/>
      <c r="G50" s="8"/>
      <c r="H50" s="28">
        <f t="shared" si="4"/>
        <v>0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2"/>
      <c r="D93" s="62"/>
      <c r="E93" s="62"/>
      <c r="F93" s="62"/>
      <c r="G93" s="62"/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>
        <f>493114.39</f>
        <v>493114.39</v>
      </c>
      <c r="D94" s="4">
        <v>538745.35</v>
      </c>
      <c r="E94" s="4">
        <v>20244.36</v>
      </c>
      <c r="F94" s="4">
        <v>12707.72</v>
      </c>
      <c r="G94" s="4">
        <v>3924.64</v>
      </c>
      <c r="H94" s="61">
        <f t="shared" si="17"/>
        <v>1068736.46</v>
      </c>
    </row>
    <row r="95" spans="1:8" ht="15" customHeight="1" thickBot="1" x14ac:dyDescent="0.4">
      <c r="A95" s="10">
        <v>45778</v>
      </c>
      <c r="B95" s="11" t="s">
        <v>8</v>
      </c>
      <c r="C95" s="62"/>
      <c r="D95" s="62"/>
      <c r="E95" s="62"/>
      <c r="F95" s="62"/>
      <c r="G95" s="62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>
        <v>456352.61</v>
      </c>
      <c r="D96" s="4">
        <v>474645.68</v>
      </c>
      <c r="E96" s="4">
        <v>30842.47</v>
      </c>
      <c r="F96" s="4">
        <v>15647.89</v>
      </c>
      <c r="G96" s="4">
        <v>7431.86</v>
      </c>
      <c r="H96" s="61">
        <f t="shared" si="17"/>
        <v>984920.51</v>
      </c>
    </row>
    <row r="97" spans="1:18" ht="15" customHeight="1" thickBot="1" x14ac:dyDescent="0.4">
      <c r="A97" s="10">
        <v>45809</v>
      </c>
      <c r="B97" s="11" t="s">
        <v>8</v>
      </c>
      <c r="C97" s="8"/>
      <c r="D97" s="8"/>
      <c r="E97" s="8"/>
      <c r="F97" s="8"/>
      <c r="G97" s="8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/>
      <c r="D98" s="4"/>
      <c r="E98" s="4"/>
      <c r="F98" s="4"/>
      <c r="G98" s="4"/>
      <c r="H98" s="61">
        <f t="shared" si="17"/>
        <v>0</v>
      </c>
    </row>
    <row r="99" spans="1:18" ht="15" customHeight="1" thickBot="1" x14ac:dyDescent="0.4">
      <c r="A99" s="10">
        <v>45839</v>
      </c>
      <c r="B99" s="11" t="s">
        <v>8</v>
      </c>
      <c r="C99" s="8"/>
      <c r="D99" s="8"/>
      <c r="E99" s="8"/>
      <c r="F99" s="8"/>
      <c r="G99" s="8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/>
      <c r="D100" s="4"/>
      <c r="E100" s="4"/>
      <c r="F100" s="4"/>
      <c r="G100" s="4"/>
      <c r="H100" s="61">
        <f t="shared" si="17"/>
        <v>0</v>
      </c>
    </row>
    <row r="101" spans="1:18" ht="15" customHeight="1" thickBot="1" x14ac:dyDescent="0.4">
      <c r="A101" s="10">
        <v>45870</v>
      </c>
      <c r="B101" s="11" t="s">
        <v>8</v>
      </c>
      <c r="C101" s="8"/>
      <c r="D101" s="8"/>
      <c r="E101" s="8"/>
      <c r="F101" s="8"/>
      <c r="G101" s="8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/>
      <c r="D102" s="4"/>
      <c r="E102" s="4"/>
      <c r="F102" s="4"/>
      <c r="G102" s="4"/>
      <c r="H102" s="61">
        <f t="shared" si="17"/>
        <v>0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1437273.7000000002</v>
      </c>
      <c r="D116" s="4">
        <f t="shared" ref="D116:H117" si="18">D92+D94+D96+D98+D100+D102+D104+D106+D108+D110+D112+D114</f>
        <v>1641823.68</v>
      </c>
      <c r="E116" s="4">
        <f t="shared" si="18"/>
        <v>98455.760000000009</v>
      </c>
      <c r="F116" s="4">
        <f t="shared" si="18"/>
        <v>61721.71</v>
      </c>
      <c r="G116" s="4">
        <f t="shared" si="18"/>
        <v>17141.3</v>
      </c>
      <c r="H116" s="61">
        <f t="shared" si="18"/>
        <v>3256416.1500000004</v>
      </c>
    </row>
    <row r="117" spans="1:8" ht="15" customHeight="1" thickBot="1" x14ac:dyDescent="0.4">
      <c r="A117" s="10" t="s">
        <v>10</v>
      </c>
      <c r="B117" s="11"/>
      <c r="C117" s="8">
        <f>C93+C95+C97+C99+C101+C103+C105+C107+C109+C111+C113+C115</f>
        <v>0</v>
      </c>
      <c r="D117" s="8">
        <f t="shared" ref="D117:G117" si="19">D93+D95+D97+D99+D101+D103+D105+D107+D109+D111+D113+D115</f>
        <v>0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113" activePane="bottomLeft" state="frozen"/>
      <selection pane="bottomLeft" activeCell="B119" sqref="B11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3" t="s">
        <v>40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2025-07-02T14:32:42Z</dcterms:modified>
</cp:coreProperties>
</file>